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h Loya\Desktop\Udemy Courses\Data Science Course\"/>
    </mc:Choice>
  </mc:AlternateContent>
  <xr:revisionPtr revIDLastSave="0" documentId="8_{85D716D4-A915-4A66-90B7-FFD88800C84D}" xr6:coauthVersionLast="47" xr6:coauthVersionMax="47" xr10:uidLastSave="{00000000-0000-0000-0000-000000000000}"/>
  <bookViews>
    <workbookView xWindow="-108" yWindow="-108" windowWidth="23256" windowHeight="13176" activeTab="1" xr2:uid="{67163B44-FCFC-489F-AA36-71E1889D4DD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C2" i="2"/>
  <c r="B2" i="2"/>
  <c r="E2" i="2"/>
  <c r="A2" i="2"/>
  <c r="D5" i="2"/>
  <c r="D6" i="2"/>
  <c r="D7" i="2"/>
  <c r="E7" i="2" s="1"/>
  <c r="D8" i="2"/>
  <c r="E8" i="2" s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4" i="2"/>
  <c r="E5" i="2"/>
  <c r="E6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4" i="2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5" i="1"/>
  <c r="A4" i="1"/>
</calcChain>
</file>

<file path=xl/sharedStrings.xml><?xml version="1.0" encoding="utf-8"?>
<sst xmlns="http://schemas.openxmlformats.org/spreadsheetml/2006/main" count="9" uniqueCount="6">
  <si>
    <t xml:space="preserve">Average Parking Duration of Vans </t>
  </si>
  <si>
    <t>Number of Floors</t>
  </si>
  <si>
    <t>Parking Duration in seconds</t>
  </si>
  <si>
    <t>Building Area in meter squared</t>
  </si>
  <si>
    <t>Fitted Value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</si>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</sst>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Building Area in meter squared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Sheet1!$A$4:$A$29</c:f>
              <c:numCache>
                <c:formatCode>0</c:formatCode>
                <c:ptCount val="26"/>
                <c:pt idx="0" formatCode="General">
                  <c:v>1138</c:v>
                </c:pt>
                <c:pt idx="1">
                  <c:v>1511.7895627290127</c:v>
                </c:pt>
                <c:pt idx="2">
                  <c:v>1153.2292240982504</c:v>
                </c:pt>
                <c:pt idx="3">
                  <c:v>1060.2036824956208</c:v>
                </c:pt>
                <c:pt idx="4">
                  <c:v>1079.5015555338045</c:v>
                </c:pt>
                <c:pt idx="5">
                  <c:v>859.177973423362</c:v>
                </c:pt>
                <c:pt idx="6">
                  <c:v>823.06591494521399</c:v>
                </c:pt>
                <c:pt idx="7">
                  <c:v>1050.7256924148471</c:v>
                </c:pt>
                <c:pt idx="8">
                  <c:v>954.74261768055044</c:v>
                </c:pt>
                <c:pt idx="9">
                  <c:v>955.42070171157036</c:v>
                </c:pt>
                <c:pt idx="10">
                  <c:v>1266.9791633913949</c:v>
                </c:pt>
                <c:pt idx="11">
                  <c:v>1467.9728605992118</c:v>
                </c:pt>
                <c:pt idx="12">
                  <c:v>1111.2701921492439</c:v>
                </c:pt>
                <c:pt idx="13">
                  <c:v>1277.8625119334406</c:v>
                </c:pt>
                <c:pt idx="14">
                  <c:v>1431.2831554565328</c:v>
                </c:pt>
                <c:pt idx="15">
                  <c:v>887.10838211265832</c:v>
                </c:pt>
                <c:pt idx="16">
                  <c:v>1028.198638311753</c:v>
                </c:pt>
                <c:pt idx="17">
                  <c:v>1129.3879748710833</c:v>
                </c:pt>
                <c:pt idx="18">
                  <c:v>1280.1524997066863</c:v>
                </c:pt>
                <c:pt idx="19">
                  <c:v>1667.6659366806193</c:v>
                </c:pt>
                <c:pt idx="20">
                  <c:v>1108.4744086884914</c:v>
                </c:pt>
                <c:pt idx="21">
                  <c:v>816.43774260812995</c:v>
                </c:pt>
                <c:pt idx="22">
                  <c:v>919.12619398492507</c:v>
                </c:pt>
                <c:pt idx="23">
                  <c:v>782.58002986683459</c:v>
                </c:pt>
                <c:pt idx="24">
                  <c:v>1084.8910313251502</c:v>
                </c:pt>
                <c:pt idx="25">
                  <c:v>1137.4782489274016</c:v>
                </c:pt>
              </c:numCache>
            </c:numRef>
          </c:xVal>
          <c:yVal>
            <c:numRef>
              <c:f>Sheet1!$B$4:$B$29</c:f>
              <c:numCache>
                <c:formatCode>0</c:formatCode>
                <c:ptCount val="26"/>
                <c:pt idx="0" formatCode="General">
                  <c:v>17500</c:v>
                </c:pt>
                <c:pt idx="1">
                  <c:v>17932.205673094992</c:v>
                </c:pt>
                <c:pt idx="2">
                  <c:v>18963.643198300706</c:v>
                </c:pt>
                <c:pt idx="3">
                  <c:v>19019.45661134506</c:v>
                </c:pt>
                <c:pt idx="4">
                  <c:v>20901.989615011222</c:v>
                </c:pt>
                <c:pt idx="5">
                  <c:v>18702.373068274177</c:v>
                </c:pt>
                <c:pt idx="6">
                  <c:v>21101.394058703205</c:v>
                </c:pt>
                <c:pt idx="7">
                  <c:v>16897.577662434862</c:v>
                </c:pt>
                <c:pt idx="8">
                  <c:v>17738.241696359873</c:v>
                </c:pt>
                <c:pt idx="9">
                  <c:v>18052.742116308244</c:v>
                </c:pt>
                <c:pt idx="10">
                  <c:v>17353.850146469809</c:v>
                </c:pt>
                <c:pt idx="11">
                  <c:v>22357.521183732759</c:v>
                </c:pt>
                <c:pt idx="12">
                  <c:v>18779.842333527573</c:v>
                </c:pt>
                <c:pt idx="13">
                  <c:v>13346.8305418443</c:v>
                </c:pt>
                <c:pt idx="14">
                  <c:v>17435.765430094703</c:v>
                </c:pt>
                <c:pt idx="15">
                  <c:v>16916.460389524753</c:v>
                </c:pt>
                <c:pt idx="16">
                  <c:v>21628.814518233223</c:v>
                </c:pt>
                <c:pt idx="17">
                  <c:v>21014.69983597835</c:v>
                </c:pt>
                <c:pt idx="18">
                  <c:v>16937.937116411362</c:v>
                </c:pt>
                <c:pt idx="19">
                  <c:v>16075.089038611806</c:v>
                </c:pt>
                <c:pt idx="20">
                  <c:v>22148.498783301588</c:v>
                </c:pt>
                <c:pt idx="21">
                  <c:v>19701.749495423741</c:v>
                </c:pt>
                <c:pt idx="22">
                  <c:v>18410.264445305242</c:v>
                </c:pt>
                <c:pt idx="23">
                  <c:v>15035.757646392629</c:v>
                </c:pt>
                <c:pt idx="24">
                  <c:v>20307.758019409586</c:v>
                </c:pt>
                <c:pt idx="25">
                  <c:v>17295.673227920783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2C-4166-93EB-9A3DC5806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250703"/>
        <c:axId val="1672248783"/>
      </c:scatterChart>
      <c:valAx>
        <c:axId val="1672250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2248783"/>
        <c:crosses val="autoZero"/>
        <c:crossBetween val="midCat"/>
      </c:valAx>
      <c:valAx>
        <c:axId val="167224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2250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Parking Duration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9.0621916444284342E-2"/>
                  <c:y val="-0.385404027365431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Sheet2!$B$4:$B$29</c:f>
              <c:numCache>
                <c:formatCode>0</c:formatCode>
                <c:ptCount val="26"/>
                <c:pt idx="0" formatCode="General">
                  <c:v>17500</c:v>
                </c:pt>
                <c:pt idx="1">
                  <c:v>19979.718753441623</c:v>
                </c:pt>
                <c:pt idx="2">
                  <c:v>20633.257530940034</c:v>
                </c:pt>
                <c:pt idx="3">
                  <c:v>15929.418005603082</c:v>
                </c:pt>
                <c:pt idx="4">
                  <c:v>17395.203751265664</c:v>
                </c:pt>
                <c:pt idx="5">
                  <c:v>15145.304547496682</c:v>
                </c:pt>
                <c:pt idx="6">
                  <c:v>18070.628184218574</c:v>
                </c:pt>
                <c:pt idx="7">
                  <c:v>15355.309344833318</c:v>
                </c:pt>
                <c:pt idx="8">
                  <c:v>17259.153915620162</c:v>
                </c:pt>
                <c:pt idx="9">
                  <c:v>13796.974345130597</c:v>
                </c:pt>
                <c:pt idx="10">
                  <c:v>18417.239492210811</c:v>
                </c:pt>
                <c:pt idx="11">
                  <c:v>20731.677951505411</c:v>
                </c:pt>
                <c:pt idx="12">
                  <c:v>18966.512530260527</c:v>
                </c:pt>
                <c:pt idx="13">
                  <c:v>15121.537564948765</c:v>
                </c:pt>
                <c:pt idx="14">
                  <c:v>18355.352237321131</c:v>
                </c:pt>
                <c:pt idx="15">
                  <c:v>18655.913098870093</c:v>
                </c:pt>
                <c:pt idx="16">
                  <c:v>21311.650600432709</c:v>
                </c:pt>
                <c:pt idx="17">
                  <c:v>18524.385511712808</c:v>
                </c:pt>
                <c:pt idx="18">
                  <c:v>13855.516572504404</c:v>
                </c:pt>
                <c:pt idx="19">
                  <c:v>19211.511521410201</c:v>
                </c:pt>
                <c:pt idx="20">
                  <c:v>17559.810552918567</c:v>
                </c:pt>
                <c:pt idx="21">
                  <c:v>19531.498933473795</c:v>
                </c:pt>
                <c:pt idx="22">
                  <c:v>19958.154388822608</c:v>
                </c:pt>
                <c:pt idx="23">
                  <c:v>18403.779567656635</c:v>
                </c:pt>
                <c:pt idx="24">
                  <c:v>19958.563525627596</c:v>
                </c:pt>
                <c:pt idx="25">
                  <c:v>14966.469280873967</c:v>
                </c:pt>
              </c:numCache>
            </c:numRef>
          </c:xVal>
          <c:yVal>
            <c:numRef>
              <c:f>Sheet2!$A$4:$A$29</c:f>
              <c:numCache>
                <c:formatCode>0</c:formatCode>
                <c:ptCount val="26"/>
                <c:pt idx="0" formatCode="General">
                  <c:v>1138</c:v>
                </c:pt>
                <c:pt idx="1">
                  <c:v>1303.0177546050793</c:v>
                </c:pt>
                <c:pt idx="2">
                  <c:v>863.61043696356944</c:v>
                </c:pt>
                <c:pt idx="3">
                  <c:v>994.89199621134708</c:v>
                </c:pt>
                <c:pt idx="4">
                  <c:v>1055.0546397369899</c:v>
                </c:pt>
                <c:pt idx="5">
                  <c:v>1431.7797495755897</c:v>
                </c:pt>
                <c:pt idx="6">
                  <c:v>860.5805982937361</c:v>
                </c:pt>
                <c:pt idx="7">
                  <c:v>1447.5067614218235</c:v>
                </c:pt>
                <c:pt idx="8">
                  <c:v>946.08065243190219</c:v>
                </c:pt>
                <c:pt idx="9">
                  <c:v>1191.9773582452722</c:v>
                </c:pt>
                <c:pt idx="10">
                  <c:v>883.43871113610385</c:v>
                </c:pt>
                <c:pt idx="11">
                  <c:v>918.26584999560873</c:v>
                </c:pt>
                <c:pt idx="12">
                  <c:v>1343.2930566301325</c:v>
                </c:pt>
                <c:pt idx="13">
                  <c:v>851.63077923905234</c:v>
                </c:pt>
                <c:pt idx="14">
                  <c:v>1546.6709996361637</c:v>
                </c:pt>
                <c:pt idx="15">
                  <c:v>932.88509538443031</c:v>
                </c:pt>
                <c:pt idx="16">
                  <c:v>1315.3824778632429</c:v>
                </c:pt>
                <c:pt idx="17">
                  <c:v>982.15405611355584</c:v>
                </c:pt>
                <c:pt idx="18">
                  <c:v>1586.0324908568498</c:v>
                </c:pt>
                <c:pt idx="19">
                  <c:v>1170.0920937001592</c:v>
                </c:pt>
                <c:pt idx="20">
                  <c:v>1144.3622483863819</c:v>
                </c:pt>
                <c:pt idx="21">
                  <c:v>1485.5987303539632</c:v>
                </c:pt>
                <c:pt idx="22">
                  <c:v>879.62896090532593</c:v>
                </c:pt>
                <c:pt idx="23">
                  <c:v>1150.9446697438589</c:v>
                </c:pt>
                <c:pt idx="24">
                  <c:v>969.63296633587856</c:v>
                </c:pt>
                <c:pt idx="25">
                  <c:v>1314.6685845419584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695A-4B9F-B5A6-A415700A1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5269600"/>
        <c:axId val="1945274400"/>
      </c:scatterChart>
      <c:valAx>
        <c:axId val="194526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74400"/>
        <c:crosses val="autoZero"/>
        <c:crossBetween val="midCat"/>
      </c:valAx>
      <c:valAx>
        <c:axId val="194527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69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114300</xdr:rowOff>
    </xdr:from>
    <xdr:to>
      <xdr:col>15</xdr:col>
      <xdr:colOff>281940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2EBA52-BA6C-A222-9D01-6744A4D0E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197224</xdr:colOff>
      <xdr:row>0</xdr:row>
      <xdr:rowOff>0</xdr:rowOff>
    </xdr:from>
    <xdr:to>
      <xdr:col>20</xdr:col>
      <xdr:colOff>54611</xdr:colOff>
      <xdr:row>25</xdr:row>
      <xdr:rowOff>43180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FE78B6-E97E-E371-162F-943E38599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353F-A605-4BEC-A503-67B8499CCFF2}">
  <dimension ref="A1:C29"/>
  <sheetViews>
    <sheetView workbookViewId="0">
      <selection activeCell="A3" sqref="A3:C29"/>
    </sheetView>
  </sheetViews>
  <sheetFormatPr defaultRowHeight="14.4" x14ac:dyDescent="0.3"/>
  <cols>
    <col min="1" max="1" width="31.33203125" customWidth="1"/>
    <col min="2" max="2" width="25.6640625" customWidth="1"/>
    <col min="3" max="3" width="20.88671875" customWidth="1"/>
  </cols>
  <sheetData>
    <row r="1" spans="1:3" x14ac:dyDescent="0.3">
      <c r="A1" s="1" t="s">
        <v>0</v>
      </c>
    </row>
    <row r="3" spans="1:3" x14ac:dyDescent="0.3">
      <c r="A3" t="s">
        <v>2</v>
      </c>
      <c r="B3" t="s">
        <v>3</v>
      </c>
      <c r="C3" t="s">
        <v>1</v>
      </c>
    </row>
    <row r="4" spans="1:3" x14ac:dyDescent="0.3">
      <c r="A4">
        <f>18*60+58</f>
        <v>1138</v>
      </c>
      <c r="B4">
        <v>17500</v>
      </c>
      <c r="C4">
        <v>26</v>
      </c>
    </row>
    <row r="5" spans="1:3" x14ac:dyDescent="0.3">
      <c r="A5" s="2">
        <f ca="1">_xlfn.NORM.INV(RAND(),$A$4,200)</f>
        <v>1511.7895627290127</v>
      </c>
      <c r="B5" s="2">
        <f ca="1">_xlfn.NORM.INV(RAND(),$B$4,2000)</f>
        <v>17932.205673094992</v>
      </c>
      <c r="C5" s="2">
        <f ca="1">_xlfn.NORM.INV(RAND(),$C$4,10)</f>
        <v>33.655870143771011</v>
      </c>
    </row>
    <row r="6" spans="1:3" x14ac:dyDescent="0.3">
      <c r="A6" s="2">
        <f t="shared" ref="A6:A29" ca="1" si="0">_xlfn.NORM.INV(RAND(),$A$4,200)</f>
        <v>1153.2292240982504</v>
      </c>
      <c r="B6" s="2">
        <f t="shared" ref="B6:B29" ca="1" si="1">_xlfn.NORM.INV(RAND(),$B$4,2000)</f>
        <v>18963.643198300706</v>
      </c>
      <c r="C6" s="2">
        <f t="shared" ref="C6:C29" ca="1" si="2">_xlfn.NORM.INV(RAND(),$C$4,10)</f>
        <v>20.091506185697348</v>
      </c>
    </row>
    <row r="7" spans="1:3" x14ac:dyDescent="0.3">
      <c r="A7" s="2">
        <f t="shared" ca="1" si="0"/>
        <v>1060.2036824956208</v>
      </c>
      <c r="B7" s="2">
        <f t="shared" ca="1" si="1"/>
        <v>19019.45661134506</v>
      </c>
      <c r="C7" s="2">
        <f t="shared" ca="1" si="2"/>
        <v>19.893357193207549</v>
      </c>
    </row>
    <row r="8" spans="1:3" x14ac:dyDescent="0.3">
      <c r="A8" s="2">
        <f t="shared" ca="1" si="0"/>
        <v>1079.5015555338045</v>
      </c>
      <c r="B8" s="2">
        <f t="shared" ca="1" si="1"/>
        <v>20901.989615011222</v>
      </c>
      <c r="C8" s="2">
        <f t="shared" ca="1" si="2"/>
        <v>30.060994387529213</v>
      </c>
    </row>
    <row r="9" spans="1:3" x14ac:dyDescent="0.3">
      <c r="A9" s="2">
        <f t="shared" ca="1" si="0"/>
        <v>859.177973423362</v>
      </c>
      <c r="B9" s="2">
        <f t="shared" ca="1" si="1"/>
        <v>18702.373068274177</v>
      </c>
      <c r="C9" s="2">
        <f t="shared" ca="1" si="2"/>
        <v>15.580299828307881</v>
      </c>
    </row>
    <row r="10" spans="1:3" x14ac:dyDescent="0.3">
      <c r="A10" s="2">
        <f t="shared" ca="1" si="0"/>
        <v>823.06591494521399</v>
      </c>
      <c r="B10" s="2">
        <f t="shared" ca="1" si="1"/>
        <v>21101.394058703205</v>
      </c>
      <c r="C10" s="2">
        <f t="shared" ca="1" si="2"/>
        <v>24.291487589764017</v>
      </c>
    </row>
    <row r="11" spans="1:3" x14ac:dyDescent="0.3">
      <c r="A11" s="2">
        <f t="shared" ca="1" si="0"/>
        <v>1050.7256924148471</v>
      </c>
      <c r="B11" s="2">
        <f t="shared" ca="1" si="1"/>
        <v>16897.577662434862</v>
      </c>
      <c r="C11" s="2">
        <f t="shared" ca="1" si="2"/>
        <v>34.318503258824073</v>
      </c>
    </row>
    <row r="12" spans="1:3" x14ac:dyDescent="0.3">
      <c r="A12" s="2">
        <f t="shared" ca="1" si="0"/>
        <v>954.74261768055044</v>
      </c>
      <c r="B12" s="2">
        <f t="shared" ca="1" si="1"/>
        <v>17738.241696359873</v>
      </c>
      <c r="C12" s="2">
        <f t="shared" ca="1" si="2"/>
        <v>28.31856218291006</v>
      </c>
    </row>
    <row r="13" spans="1:3" x14ac:dyDescent="0.3">
      <c r="A13" s="2">
        <f t="shared" ca="1" si="0"/>
        <v>955.42070171157036</v>
      </c>
      <c r="B13" s="2">
        <f t="shared" ca="1" si="1"/>
        <v>18052.742116308244</v>
      </c>
      <c r="C13" s="2">
        <f t="shared" ca="1" si="2"/>
        <v>23.592344962327793</v>
      </c>
    </row>
    <row r="14" spans="1:3" x14ac:dyDescent="0.3">
      <c r="A14" s="2">
        <f t="shared" ca="1" si="0"/>
        <v>1266.9791633913949</v>
      </c>
      <c r="B14" s="2">
        <f t="shared" ca="1" si="1"/>
        <v>17353.850146469809</v>
      </c>
      <c r="C14" s="2">
        <f t="shared" ca="1" si="2"/>
        <v>27.523797364738918</v>
      </c>
    </row>
    <row r="15" spans="1:3" x14ac:dyDescent="0.3">
      <c r="A15" s="2">
        <f t="shared" ca="1" si="0"/>
        <v>1467.9728605992118</v>
      </c>
      <c r="B15" s="2">
        <f t="shared" ca="1" si="1"/>
        <v>22357.521183732759</v>
      </c>
      <c r="C15" s="2">
        <f t="shared" ca="1" si="2"/>
        <v>7.2839369462414751</v>
      </c>
    </row>
    <row r="16" spans="1:3" x14ac:dyDescent="0.3">
      <c r="A16" s="2">
        <f t="shared" ca="1" si="0"/>
        <v>1111.2701921492439</v>
      </c>
      <c r="B16" s="2">
        <f t="shared" ca="1" si="1"/>
        <v>18779.842333527573</v>
      </c>
      <c r="C16" s="2">
        <f t="shared" ca="1" si="2"/>
        <v>18.427963826780626</v>
      </c>
    </row>
    <row r="17" spans="1:3" x14ac:dyDescent="0.3">
      <c r="A17" s="2">
        <f t="shared" ca="1" si="0"/>
        <v>1277.8625119334406</v>
      </c>
      <c r="B17" s="2">
        <f t="shared" ca="1" si="1"/>
        <v>13346.8305418443</v>
      </c>
      <c r="C17" s="2">
        <f t="shared" ca="1" si="2"/>
        <v>27.874783437018095</v>
      </c>
    </row>
    <row r="18" spans="1:3" x14ac:dyDescent="0.3">
      <c r="A18" s="2">
        <f t="shared" ca="1" si="0"/>
        <v>1431.2831554565328</v>
      </c>
      <c r="B18" s="2">
        <f t="shared" ca="1" si="1"/>
        <v>17435.765430094703</v>
      </c>
      <c r="C18" s="2">
        <f t="shared" ca="1" si="2"/>
        <v>19.487835476924726</v>
      </c>
    </row>
    <row r="19" spans="1:3" x14ac:dyDescent="0.3">
      <c r="A19" s="2">
        <f t="shared" ca="1" si="0"/>
        <v>887.10838211265832</v>
      </c>
      <c r="B19" s="2">
        <f t="shared" ca="1" si="1"/>
        <v>16916.460389524753</v>
      </c>
      <c r="C19" s="2">
        <f t="shared" ca="1" si="2"/>
        <v>21.914483930114159</v>
      </c>
    </row>
    <row r="20" spans="1:3" x14ac:dyDescent="0.3">
      <c r="A20" s="2">
        <f t="shared" ca="1" si="0"/>
        <v>1028.198638311753</v>
      </c>
      <c r="B20" s="2">
        <f t="shared" ca="1" si="1"/>
        <v>21628.814518233223</v>
      </c>
      <c r="C20" s="2">
        <f t="shared" ca="1" si="2"/>
        <v>26.318125446279062</v>
      </c>
    </row>
    <row r="21" spans="1:3" x14ac:dyDescent="0.3">
      <c r="A21" s="2">
        <f t="shared" ca="1" si="0"/>
        <v>1129.3879748710833</v>
      </c>
      <c r="B21" s="2">
        <f t="shared" ca="1" si="1"/>
        <v>21014.69983597835</v>
      </c>
      <c r="C21" s="2">
        <f t="shared" ca="1" si="2"/>
        <v>33.086354115053446</v>
      </c>
    </row>
    <row r="22" spans="1:3" x14ac:dyDescent="0.3">
      <c r="A22" s="2">
        <f t="shared" ca="1" si="0"/>
        <v>1280.1524997066863</v>
      </c>
      <c r="B22" s="2">
        <f t="shared" ca="1" si="1"/>
        <v>16937.937116411362</v>
      </c>
      <c r="C22" s="2">
        <f t="shared" ca="1" si="2"/>
        <v>36.304376692736426</v>
      </c>
    </row>
    <row r="23" spans="1:3" x14ac:dyDescent="0.3">
      <c r="A23" s="2">
        <f t="shared" ca="1" si="0"/>
        <v>1667.6659366806193</v>
      </c>
      <c r="B23" s="2">
        <f t="shared" ca="1" si="1"/>
        <v>16075.089038611806</v>
      </c>
      <c r="C23" s="2">
        <f t="shared" ca="1" si="2"/>
        <v>39.049350521603287</v>
      </c>
    </row>
    <row r="24" spans="1:3" x14ac:dyDescent="0.3">
      <c r="A24" s="2">
        <f t="shared" ca="1" si="0"/>
        <v>1108.4744086884914</v>
      </c>
      <c r="B24" s="2">
        <f t="shared" ca="1" si="1"/>
        <v>22148.498783301588</v>
      </c>
      <c r="C24" s="2">
        <f t="shared" ca="1" si="2"/>
        <v>26.971194068116159</v>
      </c>
    </row>
    <row r="25" spans="1:3" x14ac:dyDescent="0.3">
      <c r="A25" s="2">
        <f t="shared" ca="1" si="0"/>
        <v>816.43774260812995</v>
      </c>
      <c r="B25" s="2">
        <f t="shared" ca="1" si="1"/>
        <v>19701.749495423741</v>
      </c>
      <c r="C25" s="2">
        <f t="shared" ca="1" si="2"/>
        <v>38.370215691380281</v>
      </c>
    </row>
    <row r="26" spans="1:3" x14ac:dyDescent="0.3">
      <c r="A26" s="2">
        <f t="shared" ca="1" si="0"/>
        <v>919.12619398492507</v>
      </c>
      <c r="B26" s="2">
        <f t="shared" ca="1" si="1"/>
        <v>18410.264445305242</v>
      </c>
      <c r="C26" s="2">
        <f t="shared" ca="1" si="2"/>
        <v>2.6698266771198753</v>
      </c>
    </row>
    <row r="27" spans="1:3" x14ac:dyDescent="0.3">
      <c r="A27" s="2">
        <f t="shared" ca="1" si="0"/>
        <v>782.58002986683459</v>
      </c>
      <c r="B27" s="2">
        <f t="shared" ca="1" si="1"/>
        <v>15035.757646392629</v>
      </c>
      <c r="C27" s="2">
        <f t="shared" ca="1" si="2"/>
        <v>33.590235150213346</v>
      </c>
    </row>
    <row r="28" spans="1:3" x14ac:dyDescent="0.3">
      <c r="A28" s="2">
        <f t="shared" ca="1" si="0"/>
        <v>1084.8910313251502</v>
      </c>
      <c r="B28" s="2">
        <f t="shared" ca="1" si="1"/>
        <v>20307.758019409586</v>
      </c>
      <c r="C28" s="2">
        <f t="shared" ca="1" si="2"/>
        <v>27.362787841903408</v>
      </c>
    </row>
    <row r="29" spans="1:3" x14ac:dyDescent="0.3">
      <c r="A29" s="2">
        <f t="shared" ca="1" si="0"/>
        <v>1137.4782489274016</v>
      </c>
      <c r="B29" s="2">
        <f t="shared" ca="1" si="1"/>
        <v>17295.673227920783</v>
      </c>
      <c r="C29" s="2">
        <f t="shared" ca="1" si="2"/>
        <v>38.953606683368406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022C-F35D-460F-AB12-8BFD5DEB0FE1}">
  <dimension ref="A2:E29"/>
  <sheetViews>
    <sheetView tabSelected="1" zoomScale="150" zoomScaleNormal="150" workbookViewId="0">
      <selection activeCell="D2" sqref="D2"/>
    </sheetView>
  </sheetViews>
  <sheetFormatPr defaultRowHeight="14.4" x14ac:dyDescent="0.3"/>
  <cols>
    <col min="1" max="1" width="25" customWidth="1"/>
    <col min="2" max="2" width="29.21875" customWidth="1"/>
    <col min="3" max="3" width="19.77734375" customWidth="1"/>
    <col min="4" max="4" width="20.33203125" customWidth="1"/>
    <col min="5" max="5" width="18.88671875" customWidth="1"/>
  </cols>
  <sheetData>
    <row r="2" spans="1:5" x14ac:dyDescent="0.3">
      <c r="A2">
        <f>_xlfn.VAR.S(A4:A29)</f>
        <v>55173.104110473694</v>
      </c>
      <c r="B2">
        <f>_xlfn.VAR.S(B4:B29)</f>
        <v>4621884.571175728</v>
      </c>
      <c r="C2">
        <f>_xlfn.VAR.S(C4:C29)</f>
        <v>106.98057016864855</v>
      </c>
      <c r="D2">
        <f>_xlfn.VAR.S(D4:D29)</f>
        <v>4528.0140955350844</v>
      </c>
      <c r="E2">
        <f>_xlfn.VAR.S(E4:E29)</f>
        <v>50643.123583275061</v>
      </c>
    </row>
    <row r="3" spans="1:5" x14ac:dyDescent="0.3">
      <c r="A3" t="s">
        <v>2</v>
      </c>
      <c r="B3" t="s">
        <v>3</v>
      </c>
      <c r="C3" t="s">
        <v>1</v>
      </c>
      <c r="D3" t="s">
        <v>4</v>
      </c>
      <c r="E3" t="s">
        <v>5</v>
      </c>
    </row>
    <row r="4" spans="1:5" x14ac:dyDescent="0.3">
      <c r="A4">
        <v>1138</v>
      </c>
      <c r="B4">
        <v>17500</v>
      </c>
      <c r="C4">
        <v>26</v>
      </c>
      <c r="D4" s="2">
        <f xml:space="preserve"> -0.0313*B4 + 1702</f>
        <v>1154.25</v>
      </c>
      <c r="E4" s="2">
        <f>A4-D4</f>
        <v>-16.25</v>
      </c>
    </row>
    <row r="5" spans="1:5" x14ac:dyDescent="0.3">
      <c r="A5" s="2">
        <v>1303.0177546050793</v>
      </c>
      <c r="B5" s="2">
        <v>19979.718753441623</v>
      </c>
      <c r="C5" s="2">
        <v>38.61770442042986</v>
      </c>
      <c r="D5" s="2">
        <f t="shared" ref="D5:D29" si="0" xml:space="preserve"> -0.0313*B5 + 1702</f>
        <v>1076.6348030172771</v>
      </c>
      <c r="E5" s="2">
        <f t="shared" ref="E5:E29" si="1">A5-D5</f>
        <v>226.38295158780215</v>
      </c>
    </row>
    <row r="6" spans="1:5" x14ac:dyDescent="0.3">
      <c r="A6" s="2">
        <v>863.61043696356944</v>
      </c>
      <c r="B6" s="2">
        <v>20633.257530940034</v>
      </c>
      <c r="C6" s="2">
        <v>28.254498527527879</v>
      </c>
      <c r="D6" s="2">
        <f t="shared" si="0"/>
        <v>1056.1790392815769</v>
      </c>
      <c r="E6" s="2">
        <f t="shared" si="1"/>
        <v>-192.56860231800749</v>
      </c>
    </row>
    <row r="7" spans="1:5" x14ac:dyDescent="0.3">
      <c r="A7" s="2">
        <v>994.89199621134708</v>
      </c>
      <c r="B7" s="2">
        <v>15929.418005603082</v>
      </c>
      <c r="C7" s="2">
        <v>40.969331294778975</v>
      </c>
      <c r="D7" s="2">
        <f t="shared" si="0"/>
        <v>1203.4092164246235</v>
      </c>
      <c r="E7" s="2">
        <f t="shared" si="1"/>
        <v>-208.51722021327646</v>
      </c>
    </row>
    <row r="8" spans="1:5" x14ac:dyDescent="0.3">
      <c r="A8" s="2">
        <v>1055.0546397369899</v>
      </c>
      <c r="B8" s="2">
        <v>17395.203751265664</v>
      </c>
      <c r="C8" s="2">
        <v>30.664159334749296</v>
      </c>
      <c r="D8" s="2">
        <f t="shared" si="0"/>
        <v>1157.5301225853846</v>
      </c>
      <c r="E8" s="2">
        <f t="shared" si="1"/>
        <v>-102.47548284839468</v>
      </c>
    </row>
    <row r="9" spans="1:5" x14ac:dyDescent="0.3">
      <c r="A9" s="2">
        <v>1431.7797495755897</v>
      </c>
      <c r="B9" s="2">
        <v>15145.304547496682</v>
      </c>
      <c r="C9" s="2">
        <v>30.469869491428621</v>
      </c>
      <c r="D9" s="2">
        <f t="shared" si="0"/>
        <v>1227.9519676633538</v>
      </c>
      <c r="E9" s="2">
        <f t="shared" si="1"/>
        <v>203.82778191223588</v>
      </c>
    </row>
    <row r="10" spans="1:5" x14ac:dyDescent="0.3">
      <c r="A10" s="2">
        <v>860.5805982937361</v>
      </c>
      <c r="B10" s="2">
        <v>18070.628184218574</v>
      </c>
      <c r="C10" s="2">
        <v>43.033380963573912</v>
      </c>
      <c r="D10" s="2">
        <f t="shared" si="0"/>
        <v>1136.3893378339585</v>
      </c>
      <c r="E10" s="2">
        <f t="shared" si="1"/>
        <v>-275.8087395402224</v>
      </c>
    </row>
    <row r="11" spans="1:5" x14ac:dyDescent="0.3">
      <c r="A11" s="2">
        <v>1447.5067614218235</v>
      </c>
      <c r="B11" s="2">
        <v>15355.309344833318</v>
      </c>
      <c r="C11" s="2">
        <v>19.076288711410427</v>
      </c>
      <c r="D11" s="2">
        <f t="shared" si="0"/>
        <v>1221.378817506717</v>
      </c>
      <c r="E11" s="2">
        <f t="shared" si="1"/>
        <v>226.12794391510647</v>
      </c>
    </row>
    <row r="12" spans="1:5" x14ac:dyDescent="0.3">
      <c r="A12" s="2">
        <v>946.08065243190219</v>
      </c>
      <c r="B12" s="2">
        <v>17259.153915620162</v>
      </c>
      <c r="C12" s="2">
        <v>45.132389686328921</v>
      </c>
      <c r="D12" s="2">
        <f t="shared" si="0"/>
        <v>1161.7884824410889</v>
      </c>
      <c r="E12" s="2">
        <f t="shared" si="1"/>
        <v>-215.70783000918675</v>
      </c>
    </row>
    <row r="13" spans="1:5" x14ac:dyDescent="0.3">
      <c r="A13" s="2">
        <v>1191.9773582452722</v>
      </c>
      <c r="B13" s="2">
        <v>13796.974345130597</v>
      </c>
      <c r="C13" s="2">
        <v>27.021475142592291</v>
      </c>
      <c r="D13" s="2">
        <f t="shared" si="0"/>
        <v>1270.1547029974122</v>
      </c>
      <c r="E13" s="2">
        <f t="shared" si="1"/>
        <v>-78.177344752140016</v>
      </c>
    </row>
    <row r="14" spans="1:5" x14ac:dyDescent="0.3">
      <c r="A14" s="2">
        <v>883.43871113610385</v>
      </c>
      <c r="B14" s="2">
        <v>18417.239492210811</v>
      </c>
      <c r="C14" s="2">
        <v>32.263303894321446</v>
      </c>
      <c r="D14" s="2">
        <f t="shared" si="0"/>
        <v>1125.5404038938016</v>
      </c>
      <c r="E14" s="2">
        <f t="shared" si="1"/>
        <v>-242.10169275769772</v>
      </c>
    </row>
    <row r="15" spans="1:5" x14ac:dyDescent="0.3">
      <c r="A15" s="2">
        <v>918.26584999560873</v>
      </c>
      <c r="B15" s="2">
        <v>20731.677951505411</v>
      </c>
      <c r="C15" s="2">
        <v>23.442132989804239</v>
      </c>
      <c r="D15" s="2">
        <f t="shared" si="0"/>
        <v>1053.0984801178806</v>
      </c>
      <c r="E15" s="2">
        <f t="shared" si="1"/>
        <v>-134.83263012227189</v>
      </c>
    </row>
    <row r="16" spans="1:5" x14ac:dyDescent="0.3">
      <c r="A16" s="2">
        <v>1343.2930566301325</v>
      </c>
      <c r="B16" s="2">
        <v>18966.512530260527</v>
      </c>
      <c r="C16" s="2">
        <v>32.059114995666235</v>
      </c>
      <c r="D16" s="2">
        <f t="shared" si="0"/>
        <v>1108.3481578028454</v>
      </c>
      <c r="E16" s="2">
        <f t="shared" si="1"/>
        <v>234.94489882728703</v>
      </c>
    </row>
    <row r="17" spans="1:5" x14ac:dyDescent="0.3">
      <c r="A17" s="2">
        <v>851.63077923905234</v>
      </c>
      <c r="B17" s="2">
        <v>15121.537564948765</v>
      </c>
      <c r="C17" s="2">
        <v>25.248335189689737</v>
      </c>
      <c r="D17" s="2">
        <f t="shared" si="0"/>
        <v>1228.6958742171037</v>
      </c>
      <c r="E17" s="2">
        <f t="shared" si="1"/>
        <v>-377.06509497805132</v>
      </c>
    </row>
    <row r="18" spans="1:5" x14ac:dyDescent="0.3">
      <c r="A18" s="2">
        <v>1546.6709996361637</v>
      </c>
      <c r="B18" s="2">
        <v>18355.352237321131</v>
      </c>
      <c r="C18" s="2">
        <v>29.570979715288448</v>
      </c>
      <c r="D18" s="2">
        <f t="shared" si="0"/>
        <v>1127.4774749718486</v>
      </c>
      <c r="E18" s="2">
        <f t="shared" si="1"/>
        <v>419.19352466431519</v>
      </c>
    </row>
    <row r="19" spans="1:5" x14ac:dyDescent="0.3">
      <c r="A19" s="2">
        <v>932.88509538443031</v>
      </c>
      <c r="B19" s="2">
        <v>18655.913098870093</v>
      </c>
      <c r="C19" s="2">
        <v>13.990442459492202</v>
      </c>
      <c r="D19" s="2">
        <f t="shared" si="0"/>
        <v>1118.0699200053659</v>
      </c>
      <c r="E19" s="2">
        <f t="shared" si="1"/>
        <v>-185.18482462093561</v>
      </c>
    </row>
    <row r="20" spans="1:5" x14ac:dyDescent="0.3">
      <c r="A20" s="2">
        <v>1315.3824778632429</v>
      </c>
      <c r="B20" s="2">
        <v>21311.650600432709</v>
      </c>
      <c r="C20" s="2">
        <v>15.370678384721058</v>
      </c>
      <c r="D20" s="2">
        <f t="shared" si="0"/>
        <v>1034.9453362064562</v>
      </c>
      <c r="E20" s="2">
        <f t="shared" si="1"/>
        <v>280.43714165678671</v>
      </c>
    </row>
    <row r="21" spans="1:5" x14ac:dyDescent="0.3">
      <c r="A21" s="2">
        <v>982.15405611355584</v>
      </c>
      <c r="B21" s="2">
        <v>18524.385511712808</v>
      </c>
      <c r="C21" s="2">
        <v>28.939639293672055</v>
      </c>
      <c r="D21" s="2">
        <f t="shared" si="0"/>
        <v>1122.1867334833892</v>
      </c>
      <c r="E21" s="2">
        <f t="shared" si="1"/>
        <v>-140.03267736983332</v>
      </c>
    </row>
    <row r="22" spans="1:5" x14ac:dyDescent="0.3">
      <c r="A22" s="2">
        <v>1586.0324908568498</v>
      </c>
      <c r="B22" s="2">
        <v>13855.516572504404</v>
      </c>
      <c r="C22" s="2">
        <v>47.665867325869968</v>
      </c>
      <c r="D22" s="2">
        <f t="shared" si="0"/>
        <v>1268.3223312806122</v>
      </c>
      <c r="E22" s="2">
        <f t="shared" si="1"/>
        <v>317.71015957623763</v>
      </c>
    </row>
    <row r="23" spans="1:5" x14ac:dyDescent="0.3">
      <c r="A23" s="2">
        <v>1170.0920937001592</v>
      </c>
      <c r="B23" s="2">
        <v>19211.511521410201</v>
      </c>
      <c r="C23" s="2">
        <v>42.319396031886662</v>
      </c>
      <c r="D23" s="2">
        <f t="shared" si="0"/>
        <v>1100.6796893798607</v>
      </c>
      <c r="E23" s="2">
        <f t="shared" si="1"/>
        <v>69.412404320298492</v>
      </c>
    </row>
    <row r="24" spans="1:5" x14ac:dyDescent="0.3">
      <c r="A24" s="2">
        <v>1144.3622483863819</v>
      </c>
      <c r="B24" s="2">
        <v>17559.810552918567</v>
      </c>
      <c r="C24" s="2">
        <v>26.271752717547773</v>
      </c>
      <c r="D24" s="2">
        <f t="shared" si="0"/>
        <v>1152.3779296936489</v>
      </c>
      <c r="E24" s="2">
        <f t="shared" si="1"/>
        <v>-8.0156813072669593</v>
      </c>
    </row>
    <row r="25" spans="1:5" x14ac:dyDescent="0.3">
      <c r="A25" s="2">
        <v>1485.5987303539632</v>
      </c>
      <c r="B25" s="2">
        <v>19531.498933473795</v>
      </c>
      <c r="C25" s="2">
        <v>27.78878922331354</v>
      </c>
      <c r="D25" s="2">
        <f t="shared" si="0"/>
        <v>1090.6640833822703</v>
      </c>
      <c r="E25" s="2">
        <f t="shared" si="1"/>
        <v>394.93464697169293</v>
      </c>
    </row>
    <row r="26" spans="1:5" x14ac:dyDescent="0.3">
      <c r="A26" s="2">
        <v>879.62896090532593</v>
      </c>
      <c r="B26" s="2">
        <v>19958.154388822608</v>
      </c>
      <c r="C26" s="2">
        <v>34.103742250166071</v>
      </c>
      <c r="D26" s="2">
        <f t="shared" si="0"/>
        <v>1077.3097676298523</v>
      </c>
      <c r="E26" s="2">
        <f t="shared" si="1"/>
        <v>-197.68080672452641</v>
      </c>
    </row>
    <row r="27" spans="1:5" x14ac:dyDescent="0.3">
      <c r="A27" s="2">
        <v>1150.9446697438589</v>
      </c>
      <c r="B27" s="2">
        <v>18403.779567656635</v>
      </c>
      <c r="C27" s="2">
        <v>9.8440880472751324</v>
      </c>
      <c r="D27" s="2">
        <f t="shared" si="0"/>
        <v>1125.9616995323472</v>
      </c>
      <c r="E27" s="2">
        <f t="shared" si="1"/>
        <v>24.982970211511656</v>
      </c>
    </row>
    <row r="28" spans="1:5" x14ac:dyDescent="0.3">
      <c r="A28" s="2">
        <v>969.63296633587856</v>
      </c>
      <c r="B28" s="2">
        <v>19958.563525627596</v>
      </c>
      <c r="C28" s="2">
        <v>11.396433748954239</v>
      </c>
      <c r="D28" s="2">
        <f t="shared" si="0"/>
        <v>1077.2969616478563</v>
      </c>
      <c r="E28" s="2">
        <f t="shared" si="1"/>
        <v>-107.66399531197771</v>
      </c>
    </row>
    <row r="29" spans="1:5" x14ac:dyDescent="0.3">
      <c r="A29" s="2">
        <v>1314.6685845419584</v>
      </c>
      <c r="B29" s="2">
        <v>14966.469280873967</v>
      </c>
      <c r="C29" s="2">
        <v>41.734206452950573</v>
      </c>
      <c r="D29" s="2">
        <f t="shared" si="0"/>
        <v>1233.5495115086449</v>
      </c>
      <c r="E29" s="2">
        <f t="shared" si="1"/>
        <v>81.119073033313498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 Loya</dc:creator>
  <cp:lastModifiedBy>Parth Loya</cp:lastModifiedBy>
  <dcterms:created xsi:type="dcterms:W3CDTF">2023-05-18T11:14:43Z</dcterms:created>
  <dcterms:modified xsi:type="dcterms:W3CDTF">2023-05-20T02:50:17Z</dcterms:modified>
</cp:coreProperties>
</file>