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iedm1\Documents\"/>
    </mc:Choice>
  </mc:AlternateContent>
  <bookViews>
    <workbookView xWindow="0" yWindow="0" windowWidth="28800" windowHeight="12345"/>
  </bookViews>
  <sheets>
    <sheet name="Karp 21" sheetId="3" r:id="rId1"/>
    <sheet name="NP" sheetId="2" r:id="rId2"/>
    <sheet name="Hungarian Algorithm" sheetId="1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E30" i="1"/>
  <c r="E31" i="1"/>
  <c r="E32" i="1"/>
  <c r="E28" i="1"/>
  <c r="C29" i="1"/>
  <c r="D29" i="1"/>
  <c r="C30" i="1"/>
  <c r="D30" i="1"/>
  <c r="C31" i="1"/>
  <c r="D31" i="1"/>
  <c r="C32" i="1"/>
  <c r="D32" i="1"/>
  <c r="D28" i="1"/>
  <c r="C28" i="1"/>
  <c r="B29" i="1"/>
  <c r="B30" i="1"/>
  <c r="B31" i="1"/>
  <c r="B32" i="1"/>
  <c r="B28" i="1"/>
  <c r="A29" i="1"/>
  <c r="A30" i="1"/>
  <c r="A31" i="1"/>
  <c r="A32" i="1"/>
  <c r="A28" i="1"/>
  <c r="B26" i="1"/>
  <c r="C26" i="1"/>
  <c r="D26" i="1"/>
  <c r="E26" i="1"/>
  <c r="A26" i="1"/>
  <c r="B24" i="1"/>
  <c r="C24" i="1"/>
  <c r="D24" i="1"/>
  <c r="E24" i="1"/>
  <c r="A24" i="1"/>
  <c r="A23" i="1" a="1"/>
  <c r="C23" i="1" s="1"/>
  <c r="A23" i="1"/>
  <c r="B23" i="1"/>
  <c r="D23" i="1"/>
  <c r="E23" i="1"/>
  <c r="A25" i="1" a="1"/>
  <c r="C25" i="1" s="1"/>
  <c r="A25" i="1"/>
  <c r="B25" i="1"/>
  <c r="D25" i="1"/>
  <c r="E25" i="1"/>
  <c r="A22" i="1" a="1"/>
  <c r="B22" i="1" s="1"/>
  <c r="A15" i="1" a="1"/>
  <c r="C15" i="1" s="1"/>
  <c r="A15" i="1"/>
  <c r="B15" i="1"/>
  <c r="D15" i="1"/>
  <c r="E15" i="1"/>
  <c r="A16" i="1"/>
  <c r="C16" i="1"/>
  <c r="D16" i="1"/>
  <c r="E16" i="1"/>
  <c r="B17" i="1"/>
  <c r="C17" i="1"/>
  <c r="D17" i="1"/>
  <c r="A18" i="1"/>
  <c r="B18" i="1"/>
  <c r="C18" i="1"/>
  <c r="E18" i="1"/>
  <c r="A19" i="1"/>
  <c r="B19" i="1"/>
  <c r="D19" i="1"/>
  <c r="E19" i="1"/>
  <c r="B13" i="1"/>
  <c r="C13" i="1"/>
  <c r="D13" i="1"/>
  <c r="E13" i="1"/>
  <c r="A13" i="1"/>
  <c r="A7" i="1" a="1"/>
  <c r="D7" i="1" s="1"/>
  <c r="G2" i="1"/>
  <c r="G3" i="1"/>
  <c r="G4" i="1"/>
  <c r="G5" i="1"/>
  <c r="G1" i="1"/>
  <c r="C22" i="1" l="1"/>
  <c r="E22" i="1"/>
  <c r="A22" i="1"/>
  <c r="D22" i="1"/>
  <c r="C19" i="1"/>
  <c r="D18" i="1"/>
  <c r="E17" i="1"/>
  <c r="A17" i="1"/>
  <c r="B16" i="1"/>
  <c r="C11" i="1"/>
  <c r="D10" i="1"/>
  <c r="E9" i="1"/>
  <c r="A9" i="1"/>
  <c r="B8" i="1"/>
  <c r="C7" i="1"/>
  <c r="B11" i="1"/>
  <c r="C10" i="1"/>
  <c r="D9" i="1"/>
  <c r="E8" i="1"/>
  <c r="A8" i="1"/>
  <c r="B7" i="1"/>
  <c r="E11" i="1"/>
  <c r="A11" i="1"/>
  <c r="B10" i="1"/>
  <c r="C9" i="1"/>
  <c r="D8" i="1"/>
  <c r="E7" i="1"/>
  <c r="A7" i="1"/>
  <c r="D11" i="1"/>
  <c r="E10" i="1"/>
  <c r="A10" i="1"/>
  <c r="B9" i="1"/>
  <c r="C8" i="1"/>
</calcChain>
</file>

<file path=xl/sharedStrings.xml><?xml version="1.0" encoding="utf-8"?>
<sst xmlns="http://schemas.openxmlformats.org/spreadsheetml/2006/main" count="4" uniqueCount="4">
  <si>
    <t>Chinese Postman Problem</t>
  </si>
  <si>
    <t>Traveling Salesman Problem</t>
  </si>
  <si>
    <t>Euler Path</t>
  </si>
  <si>
    <t>Hamiltonian Circuit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</si>
</sst>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0" fillId="2" borderId="1" xfId="0" applyFill="1" applyBorder="1"/>
    <xf numFmtId="0" fontId="0" fillId="2" borderId="4" xfId="0" applyFill="1" applyBorder="1"/>
    <xf numFmtId="0" fontId="0" fillId="2" borderId="6" xfId="0" applyFill="1" applyBorder="1"/>
    <xf numFmtId="0" fontId="0" fillId="2" borderId="5" xfId="0" applyFill="1" applyBorder="1"/>
    <xf numFmtId="0" fontId="0" fillId="2" borderId="8" xfId="0" applyFill="1" applyBorder="1"/>
    <xf numFmtId="0" fontId="0" fillId="2" borderId="0" xfId="0" applyFill="1" applyBorder="1"/>
    <xf numFmtId="0" fontId="0" fillId="2" borderId="7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0" xfId="0" applyFill="1" applyBorder="1"/>
    <xf numFmtId="0" fontId="0" fillId="3" borderId="4" xfId="0" applyFill="1" applyBorder="1"/>
    <xf numFmtId="0" fontId="1" fillId="3" borderId="3" xfId="0" applyFont="1" applyFill="1" applyBorder="1"/>
    <xf numFmtId="0" fontId="2" fillId="4" borderId="0" xfId="0" applyFont="1" applyFill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" Type="http://schemas.openxmlformats.org/officeDocument/2006/relationships/image" Target="../media/image3.jpeg"/><Relationship Id="rId6" Type="http://schemas.openxmlformats.org/officeDocument/2006/relationships/image" Target="../media/image8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333375</xdr:colOff>
      <xdr:row>0</xdr:row>
      <xdr:rowOff>104775</xdr:rowOff>
    </xdr:from>
    <xdr:to>
      <xdr:col>26</xdr:col>
      <xdr:colOff>333375</xdr:colOff>
      <xdr:row>36</xdr:row>
      <xdr:rowOff>104775</xdr:rowOff>
    </xdr:to>
    <xdr:pic>
      <xdr:nvPicPr>
        <xdr:cNvPr id="2" name="Picture 1" descr="Image result for karp 21 problem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38975" y="104775"/>
          <a:ext cx="9144000" cy="68580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104775</xdr:rowOff>
    </xdr:from>
    <xdr:to>
      <xdr:col>11</xdr:col>
      <xdr:colOff>246781</xdr:colOff>
      <xdr:row>26</xdr:row>
      <xdr:rowOff>113680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4775"/>
          <a:ext cx="6952381" cy="496190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304800</xdr:colOff>
      <xdr:row>3</xdr:row>
      <xdr:rowOff>114300</xdr:rowOff>
    </xdr:to>
    <xdr:sp macro="" textlink="">
      <xdr:nvSpPr>
        <xdr:cNvPr id="1025" name="AutoShape 1" descr="Image result for traveling salesman problem map"/>
        <xdr:cNvSpPr>
          <a:spLocks noChangeAspect="1" noChangeArrowheads="1"/>
        </xdr:cNvSpPr>
      </xdr:nvSpPr>
      <xdr:spPr bwMode="auto">
        <a:xfrm>
          <a:off x="6096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18</xdr:col>
      <xdr:colOff>133350</xdr:colOff>
      <xdr:row>4</xdr:row>
      <xdr:rowOff>38100</xdr:rowOff>
    </xdr:from>
    <xdr:to>
      <xdr:col>25</xdr:col>
      <xdr:colOff>419100</xdr:colOff>
      <xdr:row>19</xdr:row>
      <xdr:rowOff>180975</xdr:rowOff>
    </xdr:to>
    <xdr:pic>
      <xdr:nvPicPr>
        <xdr:cNvPr id="3" name="Picture 2" descr="Image result for traveling salesman problem map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800100"/>
          <a:ext cx="4552950" cy="3000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600075</xdr:colOff>
      <xdr:row>2</xdr:row>
      <xdr:rowOff>180975</xdr:rowOff>
    </xdr:from>
    <xdr:to>
      <xdr:col>7</xdr:col>
      <xdr:colOff>380494</xdr:colOff>
      <xdr:row>27</xdr:row>
      <xdr:rowOff>85142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0075" y="609600"/>
          <a:ext cx="4047619" cy="466666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15</xdr:col>
      <xdr:colOff>66133</xdr:colOff>
      <xdr:row>27</xdr:row>
      <xdr:rowOff>132762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6800" y="676275"/>
          <a:ext cx="4333333" cy="4704762"/>
        </a:xfrm>
        <a:prstGeom prst="rect">
          <a:avLst/>
        </a:prstGeom>
      </xdr:spPr>
    </xdr:pic>
    <xdr:clientData/>
  </xdr:twoCellAnchor>
  <xdr:twoCellAnchor>
    <xdr:from>
      <xdr:col>0</xdr:col>
      <xdr:colOff>419100</xdr:colOff>
      <xdr:row>31</xdr:row>
      <xdr:rowOff>19050</xdr:rowOff>
    </xdr:from>
    <xdr:to>
      <xdr:col>5</xdr:col>
      <xdr:colOff>600075</xdr:colOff>
      <xdr:row>49</xdr:row>
      <xdr:rowOff>47625</xdr:rowOff>
    </xdr:to>
    <xdr:sp macro="" textlink="">
      <xdr:nvSpPr>
        <xdr:cNvPr id="5" name="Rectangle 4"/>
        <xdr:cNvSpPr/>
      </xdr:nvSpPr>
      <xdr:spPr>
        <a:xfrm>
          <a:off x="419100" y="5648325"/>
          <a:ext cx="3228975" cy="3457575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0</xdr:col>
      <xdr:colOff>609599</xdr:colOff>
      <xdr:row>33</xdr:row>
      <xdr:rowOff>0</xdr:rowOff>
    </xdr:from>
    <xdr:to>
      <xdr:col>5</xdr:col>
      <xdr:colOff>314374</xdr:colOff>
      <xdr:row>46</xdr:row>
      <xdr:rowOff>152400</xdr:rowOff>
    </xdr:to>
    <xdr:pic>
      <xdr:nvPicPr>
        <xdr:cNvPr id="6" name="Picture 5" descr="Image result for hamiltonian circuit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6010275"/>
          <a:ext cx="2752775" cy="2628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238125</xdr:colOff>
      <xdr:row>31</xdr:row>
      <xdr:rowOff>28575</xdr:rowOff>
    </xdr:from>
    <xdr:to>
      <xdr:col>12</xdr:col>
      <xdr:colOff>304800</xdr:colOff>
      <xdr:row>49</xdr:row>
      <xdr:rowOff>142875</xdr:rowOff>
    </xdr:to>
    <xdr:sp macro="" textlink="">
      <xdr:nvSpPr>
        <xdr:cNvPr id="8" name="Rectangle 7"/>
        <xdr:cNvSpPr/>
      </xdr:nvSpPr>
      <xdr:spPr>
        <a:xfrm>
          <a:off x="3895725" y="5657850"/>
          <a:ext cx="3724275" cy="3543300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438150</xdr:colOff>
      <xdr:row>31</xdr:row>
      <xdr:rowOff>152400</xdr:rowOff>
    </xdr:from>
    <xdr:to>
      <xdr:col>11</xdr:col>
      <xdr:colOff>590550</xdr:colOff>
      <xdr:row>48</xdr:row>
      <xdr:rowOff>114300</xdr:rowOff>
    </xdr:to>
    <xdr:pic>
      <xdr:nvPicPr>
        <xdr:cNvPr id="7" name="Picture 6" descr="Image result for hamiltonian circuit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5781675"/>
          <a:ext cx="3200400" cy="3200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28575</xdr:colOff>
      <xdr:row>31</xdr:row>
      <xdr:rowOff>46357</xdr:rowOff>
    </xdr:from>
    <xdr:to>
      <xdr:col>21</xdr:col>
      <xdr:colOff>419099</xdr:colOff>
      <xdr:row>49</xdr:row>
      <xdr:rowOff>114300</xdr:rowOff>
    </xdr:to>
    <xdr:pic>
      <xdr:nvPicPr>
        <xdr:cNvPr id="10" name="Picture 9" descr="Image result for euler path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2975" y="6161407"/>
          <a:ext cx="4657724" cy="34969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</xdr:colOff>
      <xdr:row>30</xdr:row>
      <xdr:rowOff>38100</xdr:rowOff>
    </xdr:from>
    <xdr:to>
      <xdr:col>25</xdr:col>
      <xdr:colOff>161068</xdr:colOff>
      <xdr:row>31</xdr:row>
      <xdr:rowOff>95219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3925" y="5962650"/>
          <a:ext cx="6857143" cy="2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0:E37"/>
  <sheetViews>
    <sheetView showGridLines="0" tabSelected="1" workbookViewId="0">
      <selection activeCell="A28" sqref="A28"/>
    </sheetView>
  </sheetViews>
  <sheetFormatPr defaultRowHeight="15" x14ac:dyDescent="0.25"/>
  <sheetData>
    <row r="30" spans="4:5" x14ac:dyDescent="0.25">
      <c r="D30" s="24">
        <v>39</v>
      </c>
      <c r="E30">
        <v>23</v>
      </c>
    </row>
    <row r="31" spans="4:5" x14ac:dyDescent="0.25">
      <c r="D31" s="25">
        <v>55</v>
      </c>
      <c r="E31">
        <v>27</v>
      </c>
    </row>
    <row r="32" spans="4:5" x14ac:dyDescent="0.25">
      <c r="D32" s="25">
        <v>69</v>
      </c>
      <c r="E32">
        <v>33</v>
      </c>
    </row>
    <row r="33" spans="4:5" x14ac:dyDescent="0.25">
      <c r="D33" s="25">
        <v>23</v>
      </c>
      <c r="E33">
        <v>34</v>
      </c>
    </row>
    <row r="34" spans="4:5" x14ac:dyDescent="0.25">
      <c r="D34" s="25">
        <v>27</v>
      </c>
      <c r="E34">
        <v>39</v>
      </c>
    </row>
    <row r="35" spans="4:5" x14ac:dyDescent="0.25">
      <c r="D35" s="25">
        <v>33</v>
      </c>
      <c r="E35">
        <v>52</v>
      </c>
    </row>
    <row r="36" spans="4:5" x14ac:dyDescent="0.25">
      <c r="D36" s="25">
        <v>34</v>
      </c>
      <c r="E36">
        <v>55</v>
      </c>
    </row>
    <row r="37" spans="4:5" x14ac:dyDescent="0.25">
      <c r="D37" s="26">
        <v>52</v>
      </c>
      <c r="E37">
        <v>69</v>
      </c>
    </row>
  </sheetData>
  <sortState ref="E30:E37">
    <sortCondition ref="E30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0"/>
  <sheetViews>
    <sheetView topLeftCell="I1" zoomScale="140" zoomScaleNormal="140" workbookViewId="0">
      <selection activeCell="U30" sqref="U30"/>
    </sheetView>
  </sheetViews>
  <sheetFormatPr defaultRowHeight="15" x14ac:dyDescent="0.25"/>
  <sheetData>
    <row r="2" spans="2:24" ht="23.25" x14ac:dyDescent="0.35">
      <c r="B2" s="23" t="s">
        <v>0</v>
      </c>
      <c r="C2" s="23"/>
      <c r="D2" s="23"/>
      <c r="E2" s="23"/>
      <c r="F2" s="23"/>
      <c r="S2" s="23" t="s">
        <v>1</v>
      </c>
      <c r="T2" s="23"/>
      <c r="U2" s="23"/>
      <c r="V2" s="23"/>
      <c r="W2" s="23"/>
      <c r="X2" s="23"/>
    </row>
    <row r="30" spans="2:18" ht="23.25" x14ac:dyDescent="0.35">
      <c r="B30" s="23" t="s">
        <v>3</v>
      </c>
      <c r="C30" s="23"/>
      <c r="D30" s="23"/>
      <c r="E30" s="23"/>
      <c r="O30" s="23" t="s">
        <v>2</v>
      </c>
      <c r="P30" s="23"/>
      <c r="Q30" s="23"/>
      <c r="R30" s="23"/>
    </row>
  </sheetData>
  <mergeCells count="4">
    <mergeCell ref="B2:F2"/>
    <mergeCell ref="S2:X2"/>
    <mergeCell ref="B30:E30"/>
    <mergeCell ref="O30:R3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opLeftCell="A22" zoomScale="230" zoomScaleNormal="230" workbookViewId="0">
      <selection activeCell="C35" sqref="C35"/>
    </sheetView>
  </sheetViews>
  <sheetFormatPr defaultRowHeight="15" x14ac:dyDescent="0.25"/>
  <sheetData>
    <row r="1" spans="1:7" x14ac:dyDescent="0.25">
      <c r="A1" s="1">
        <v>476</v>
      </c>
      <c r="B1" s="2">
        <v>445</v>
      </c>
      <c r="C1" s="2">
        <v>491</v>
      </c>
      <c r="D1" s="2">
        <v>379</v>
      </c>
      <c r="E1" s="3">
        <v>39</v>
      </c>
      <c r="G1">
        <f>MIN(A1:E1)</f>
        <v>39</v>
      </c>
    </row>
    <row r="2" spans="1:7" x14ac:dyDescent="0.25">
      <c r="A2" s="4">
        <v>158</v>
      </c>
      <c r="B2" s="5">
        <v>31</v>
      </c>
      <c r="C2" s="5">
        <v>288</v>
      </c>
      <c r="D2" s="5">
        <v>292</v>
      </c>
      <c r="E2" s="6">
        <v>270</v>
      </c>
      <c r="G2">
        <f t="shared" ref="G2:G5" si="0">MIN(A2:E2)</f>
        <v>31</v>
      </c>
    </row>
    <row r="3" spans="1:7" x14ac:dyDescent="0.25">
      <c r="A3" s="4">
        <v>237</v>
      </c>
      <c r="B3" s="5">
        <v>237</v>
      </c>
      <c r="C3" s="5">
        <v>243</v>
      </c>
      <c r="D3" s="5">
        <v>459</v>
      </c>
      <c r="E3" s="6">
        <v>416</v>
      </c>
      <c r="G3">
        <f t="shared" si="0"/>
        <v>237</v>
      </c>
    </row>
    <row r="4" spans="1:7" x14ac:dyDescent="0.25">
      <c r="A4" s="4">
        <v>222</v>
      </c>
      <c r="B4" s="5">
        <v>202</v>
      </c>
      <c r="C4" s="5">
        <v>276</v>
      </c>
      <c r="D4" s="5">
        <v>392</v>
      </c>
      <c r="E4" s="6">
        <v>101</v>
      </c>
      <c r="G4">
        <f t="shared" si="0"/>
        <v>101</v>
      </c>
    </row>
    <row r="5" spans="1:7" x14ac:dyDescent="0.25">
      <c r="A5" s="7">
        <v>398</v>
      </c>
      <c r="B5" s="8">
        <v>196</v>
      </c>
      <c r="C5" s="8">
        <v>467</v>
      </c>
      <c r="D5" s="8">
        <v>213</v>
      </c>
      <c r="E5" s="9">
        <v>336</v>
      </c>
      <c r="G5">
        <f t="shared" si="0"/>
        <v>196</v>
      </c>
    </row>
    <row r="7" spans="1:7" x14ac:dyDescent="0.25">
      <c r="A7">
        <f t="array" ref="A7:E11">A1:E5-G1:G5</f>
        <v>437</v>
      </c>
      <c r="B7">
        <v>406</v>
      </c>
      <c r="C7">
        <v>452</v>
      </c>
      <c r="D7">
        <v>340</v>
      </c>
      <c r="E7">
        <v>0</v>
      </c>
    </row>
    <row r="8" spans="1:7" x14ac:dyDescent="0.25">
      <c r="A8">
        <v>127</v>
      </c>
      <c r="B8">
        <v>0</v>
      </c>
      <c r="C8">
        <v>257</v>
      </c>
      <c r="D8">
        <v>261</v>
      </c>
      <c r="E8">
        <v>239</v>
      </c>
    </row>
    <row r="9" spans="1:7" x14ac:dyDescent="0.25">
      <c r="A9">
        <v>0</v>
      </c>
      <c r="B9">
        <v>0</v>
      </c>
      <c r="C9">
        <v>6</v>
      </c>
      <c r="D9">
        <v>222</v>
      </c>
      <c r="E9">
        <v>179</v>
      </c>
    </row>
    <row r="10" spans="1:7" x14ac:dyDescent="0.25">
      <c r="A10">
        <v>121</v>
      </c>
      <c r="B10">
        <v>101</v>
      </c>
      <c r="C10">
        <v>175</v>
      </c>
      <c r="D10">
        <v>291</v>
      </c>
      <c r="E10">
        <v>0</v>
      </c>
    </row>
    <row r="11" spans="1:7" x14ac:dyDescent="0.25">
      <c r="A11">
        <v>202</v>
      </c>
      <c r="B11">
        <v>0</v>
      </c>
      <c r="C11">
        <v>271</v>
      </c>
      <c r="D11">
        <v>17</v>
      </c>
      <c r="E11">
        <v>140</v>
      </c>
    </row>
    <row r="13" spans="1:7" x14ac:dyDescent="0.25">
      <c r="A13">
        <f>MIN(A7:A11)</f>
        <v>0</v>
      </c>
      <c r="B13">
        <f t="shared" ref="B13:E13" si="1">MIN(B7:B11)</f>
        <v>0</v>
      </c>
      <c r="C13">
        <f t="shared" si="1"/>
        <v>6</v>
      </c>
      <c r="D13">
        <f t="shared" si="1"/>
        <v>17</v>
      </c>
      <c r="E13">
        <f t="shared" si="1"/>
        <v>0</v>
      </c>
    </row>
    <row r="15" spans="1:7" x14ac:dyDescent="0.25">
      <c r="A15">
        <f t="array" ref="A15:E19">A7:E11-A13:E13</f>
        <v>437</v>
      </c>
      <c r="B15" s="10">
        <v>406</v>
      </c>
      <c r="C15">
        <v>446</v>
      </c>
      <c r="D15">
        <v>323</v>
      </c>
      <c r="E15" s="10">
        <v>0</v>
      </c>
      <c r="G15">
        <v>121</v>
      </c>
    </row>
    <row r="16" spans="1:7" x14ac:dyDescent="0.25">
      <c r="A16">
        <v>127</v>
      </c>
      <c r="B16" s="10">
        <v>0</v>
      </c>
      <c r="C16">
        <v>251</v>
      </c>
      <c r="D16">
        <v>244</v>
      </c>
      <c r="E16" s="10">
        <v>239</v>
      </c>
    </row>
    <row r="17" spans="1:11" x14ac:dyDescent="0.25">
      <c r="A17" s="10">
        <v>0</v>
      </c>
      <c r="B17" s="10">
        <v>0</v>
      </c>
      <c r="C17" s="10">
        <v>0</v>
      </c>
      <c r="D17" s="10">
        <v>205</v>
      </c>
      <c r="E17" s="10">
        <v>179</v>
      </c>
    </row>
    <row r="18" spans="1:11" x14ac:dyDescent="0.25">
      <c r="A18">
        <v>121</v>
      </c>
      <c r="B18" s="10">
        <v>101</v>
      </c>
      <c r="C18">
        <v>169</v>
      </c>
      <c r="D18">
        <v>274</v>
      </c>
      <c r="E18" s="10">
        <v>0</v>
      </c>
    </row>
    <row r="19" spans="1:11" x14ac:dyDescent="0.25">
      <c r="A19" s="10">
        <v>202</v>
      </c>
      <c r="B19" s="10">
        <v>0</v>
      </c>
      <c r="C19" s="10">
        <v>265</v>
      </c>
      <c r="D19" s="10">
        <v>0</v>
      </c>
      <c r="E19" s="10">
        <v>140</v>
      </c>
    </row>
    <row r="22" spans="1:11" x14ac:dyDescent="0.25">
      <c r="A22">
        <f t="array" ref="A22:E22">A15:E15-$G$15</f>
        <v>316</v>
      </c>
      <c r="B22">
        <v>285</v>
      </c>
      <c r="C22">
        <v>325</v>
      </c>
      <c r="D22">
        <v>202</v>
      </c>
      <c r="E22">
        <v>-121</v>
      </c>
    </row>
    <row r="23" spans="1:11" x14ac:dyDescent="0.25">
      <c r="A23">
        <f t="array" ref="A23:E23">A16:E16-$G$15</f>
        <v>6</v>
      </c>
      <c r="B23">
        <v>-121</v>
      </c>
      <c r="C23">
        <v>130</v>
      </c>
      <c r="D23">
        <v>123</v>
      </c>
      <c r="E23">
        <v>118</v>
      </c>
    </row>
    <row r="24" spans="1:11" x14ac:dyDescent="0.25">
      <c r="A24">
        <f>A17</f>
        <v>0</v>
      </c>
      <c r="B24">
        <f t="shared" ref="B24:E24" si="2">B17</f>
        <v>0</v>
      </c>
      <c r="C24">
        <f t="shared" si="2"/>
        <v>0</v>
      </c>
      <c r="D24">
        <f t="shared" si="2"/>
        <v>205</v>
      </c>
      <c r="E24">
        <f t="shared" si="2"/>
        <v>179</v>
      </c>
    </row>
    <row r="25" spans="1:11" x14ac:dyDescent="0.25">
      <c r="A25">
        <f t="array" ref="A25:E25">A18:E18-$G$15</f>
        <v>0</v>
      </c>
      <c r="B25">
        <v>-20</v>
      </c>
      <c r="C25">
        <v>48</v>
      </c>
      <c r="D25">
        <v>153</v>
      </c>
      <c r="E25">
        <v>-121</v>
      </c>
    </row>
    <row r="26" spans="1:11" x14ac:dyDescent="0.25">
      <c r="A26">
        <f>A19</f>
        <v>202</v>
      </c>
      <c r="B26">
        <f t="shared" ref="B26:E26" si="3">B19</f>
        <v>0</v>
      </c>
      <c r="C26">
        <f t="shared" si="3"/>
        <v>265</v>
      </c>
      <c r="D26">
        <f t="shared" si="3"/>
        <v>0</v>
      </c>
      <c r="E26">
        <f t="shared" si="3"/>
        <v>140</v>
      </c>
    </row>
    <row r="28" spans="1:11" x14ac:dyDescent="0.25">
      <c r="A28" s="11">
        <f>A22</f>
        <v>316</v>
      </c>
      <c r="B28" s="2">
        <f>B22+121</f>
        <v>406</v>
      </c>
      <c r="C28" s="2">
        <f>C22</f>
        <v>325</v>
      </c>
      <c r="D28" s="2">
        <f>D22</f>
        <v>202</v>
      </c>
      <c r="E28" s="18">
        <f>121+E22</f>
        <v>0</v>
      </c>
      <c r="G28" s="1">
        <v>476</v>
      </c>
      <c r="H28" s="2">
        <v>445</v>
      </c>
      <c r="I28" s="2">
        <v>491</v>
      </c>
      <c r="J28" s="2">
        <v>379</v>
      </c>
      <c r="K28" s="22">
        <v>39</v>
      </c>
    </row>
    <row r="29" spans="1:11" x14ac:dyDescent="0.25">
      <c r="A29" s="12">
        <f t="shared" ref="A29:A32" si="4">A23</f>
        <v>6</v>
      </c>
      <c r="B29" s="20">
        <f t="shared" ref="B29:B32" si="5">B23+121</f>
        <v>0</v>
      </c>
      <c r="C29" s="16">
        <f t="shared" ref="C29:D29" si="6">C23</f>
        <v>130</v>
      </c>
      <c r="D29" s="16">
        <f t="shared" si="6"/>
        <v>123</v>
      </c>
      <c r="E29" s="14">
        <f t="shared" ref="E29:E32" si="7">121+E23</f>
        <v>239</v>
      </c>
      <c r="G29" s="4">
        <v>158</v>
      </c>
      <c r="H29" s="22">
        <v>31</v>
      </c>
      <c r="I29" s="5">
        <v>288</v>
      </c>
      <c r="J29" s="5">
        <v>292</v>
      </c>
      <c r="K29" s="6">
        <v>270</v>
      </c>
    </row>
    <row r="30" spans="1:11" x14ac:dyDescent="0.25">
      <c r="A30" s="12">
        <f t="shared" si="4"/>
        <v>0</v>
      </c>
      <c r="B30" s="16">
        <f t="shared" si="5"/>
        <v>121</v>
      </c>
      <c r="C30" s="20">
        <f t="shared" ref="C30:D30" si="8">C24</f>
        <v>0</v>
      </c>
      <c r="D30" s="16">
        <f t="shared" si="8"/>
        <v>205</v>
      </c>
      <c r="E30" s="14">
        <f t="shared" si="7"/>
        <v>300</v>
      </c>
      <c r="G30" s="4">
        <v>237</v>
      </c>
      <c r="H30" s="5">
        <v>237</v>
      </c>
      <c r="I30" s="22">
        <v>243</v>
      </c>
      <c r="J30" s="5">
        <v>459</v>
      </c>
      <c r="K30" s="6">
        <v>416</v>
      </c>
    </row>
    <row r="31" spans="1:11" x14ac:dyDescent="0.25">
      <c r="A31" s="21">
        <f t="shared" si="4"/>
        <v>0</v>
      </c>
      <c r="B31" s="5">
        <f t="shared" si="5"/>
        <v>101</v>
      </c>
      <c r="C31" s="5">
        <f t="shared" ref="C31:D31" si="9">C25</f>
        <v>48</v>
      </c>
      <c r="D31" s="5">
        <f t="shared" si="9"/>
        <v>153</v>
      </c>
      <c r="E31" s="14">
        <f t="shared" si="7"/>
        <v>0</v>
      </c>
      <c r="G31" s="22">
        <v>222</v>
      </c>
      <c r="H31" s="5">
        <v>202</v>
      </c>
      <c r="I31" s="5">
        <v>276</v>
      </c>
      <c r="J31" s="5">
        <v>392</v>
      </c>
      <c r="K31" s="6">
        <v>101</v>
      </c>
    </row>
    <row r="32" spans="1:11" x14ac:dyDescent="0.25">
      <c r="A32" s="13">
        <f t="shared" si="4"/>
        <v>202</v>
      </c>
      <c r="B32" s="17">
        <f t="shared" si="5"/>
        <v>121</v>
      </c>
      <c r="C32" s="17">
        <f t="shared" ref="C32:D32" si="10">C26</f>
        <v>265</v>
      </c>
      <c r="D32" s="19">
        <f t="shared" si="10"/>
        <v>0</v>
      </c>
      <c r="E32" s="15">
        <f t="shared" si="7"/>
        <v>261</v>
      </c>
      <c r="G32" s="7">
        <v>398</v>
      </c>
      <c r="H32" s="8">
        <v>196</v>
      </c>
      <c r="I32" s="8">
        <v>467</v>
      </c>
      <c r="J32" s="22">
        <v>213</v>
      </c>
      <c r="K32" s="9">
        <v>336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Karp 21</vt:lpstr>
      <vt:lpstr>NP</vt:lpstr>
      <vt:lpstr>Hungarian Algorithm</vt:lpstr>
    </vt:vector>
  </TitlesOfParts>
  <Company>Farmingdale State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Matthew Fried</cp:lastModifiedBy>
  <dcterms:created xsi:type="dcterms:W3CDTF">2018-04-11T14:20:49Z</dcterms:created>
  <dcterms:modified xsi:type="dcterms:W3CDTF">2018-04-11T15:22:27Z</dcterms:modified>
</cp:coreProperties>
</file>